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<sst xmlns="http://schemas.openxmlformats.org/spreadsheetml/2006/main" count="30" uniqueCount="24">
  <si>
    <t>Nitro</t>
  </si>
  <si>
    <t>Nitro needed to make 5 gallons of x% fuel mix</t>
  </si>
  <si>
    <t>Qts</t>
  </si>
  <si>
    <t>1 qt</t>
  </si>
  <si>
    <t>2 qts</t>
  </si>
  <si>
    <t>3 qts</t>
  </si>
  <si>
    <t>5 qts</t>
  </si>
  <si>
    <t>1 G</t>
  </si>
  <si>
    <t>Oz</t>
  </si>
  <si>
    <t>Gal</t>
  </si>
  <si>
    <t>Finished Percent Mix</t>
  </si>
  <si>
    <t>Finished Quantity</t>
  </si>
  <si>
    <t>Amount of lesser quantity</t>
  </si>
  <si>
    <t>Amount of Nitro to add</t>
  </si>
  <si>
    <t>%</t>
  </si>
  <si>
    <t>Input</t>
  </si>
  <si>
    <t>Output</t>
  </si>
  <si>
    <t>Percent Mix of lesser quantity</t>
  </si>
  <si>
    <t>X=Nitro to Add</t>
  </si>
  <si>
    <t>G=Finished Quantity</t>
  </si>
  <si>
    <t>P=Finished Percent Mix</t>
  </si>
  <si>
    <t>S=Lesser leftover Quantity</t>
  </si>
  <si>
    <t>N=Percent Mix of Lesser Quantity</t>
  </si>
  <si>
    <t>X=G(P) - S(N)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</si>
</sst>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;[Red]0.0"/>
    <numFmt numFmtId="166" formatCode="_(* #,##0.0_);_(* \(#,##0.0\);_(* &quot;-&quot;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9" fontId="0" fillId="0" borderId="1" xfId="21" applyBorder="1" applyAlignment="1">
      <alignment/>
    </xf>
    <xf numFmtId="9" fontId="0" fillId="0" borderId="1" xfId="0" applyNumberFormat="1" applyBorder="1" applyAlignment="1">
      <alignment/>
    </xf>
    <xf numFmtId="0" fontId="0" fillId="5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21" applyNumberFormat="1" applyFill="1" applyBorder="1" applyAlignment="1">
      <alignment/>
    </xf>
    <xf numFmtId="0" fontId="0" fillId="7" borderId="2" xfId="0" applyFill="1" applyBorder="1" applyAlignment="1">
      <alignment/>
    </xf>
    <xf numFmtId="1" fontId="0" fillId="0" borderId="2" xfId="21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/>
    </xf>
    <xf numFmtId="0" fontId="0" fillId="8" borderId="1" xfId="0" applyFill="1" applyBorder="1" applyAlignment="1">
      <alignment/>
    </xf>
    <xf numFmtId="1" fontId="0" fillId="6" borderId="1" xfId="21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9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10" borderId="1" xfId="0" applyFill="1" applyBorder="1" applyAlignment="1">
      <alignment/>
    </xf>
    <xf numFmtId="0" fontId="0" fillId="10" borderId="2" xfId="0" applyFill="1" applyBorder="1" applyAlignment="1">
      <alignment/>
    </xf>
    <xf numFmtId="0" fontId="0" fillId="11" borderId="7" xfId="0" applyFill="1" applyBorder="1" applyAlignment="1">
      <alignment/>
    </xf>
    <xf numFmtId="0" fontId="0" fillId="11" borderId="8" xfId="0" applyFill="1" applyBorder="1" applyAlignment="1">
      <alignment/>
    </xf>
    <xf numFmtId="0" fontId="0" fillId="11" borderId="9" xfId="0" applyFill="1" applyBorder="1" applyAlignment="1">
      <alignment/>
    </xf>
    <xf numFmtId="0" fontId="0" fillId="12" borderId="2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13" xfId="0" applyFill="1" applyBorder="1" applyAlignment="1">
      <alignment/>
    </xf>
    <xf numFmtId="0" fontId="0" fillId="10" borderId="14" xfId="0" applyFill="1" applyBorder="1" applyAlignment="1">
      <alignment/>
    </xf>
    <xf numFmtId="0" fontId="0" fillId="0" borderId="0" xfId="0" applyAlignment="1">
      <alignment/>
    </xf>
    <xf numFmtId="0" fontId="0" fillId="8" borderId="0" xfId="0" applyFill="1" applyAlignment="1">
      <alignment/>
    </xf>
    <xf numFmtId="0" fontId="0" fillId="12" borderId="0" xfId="0" applyFill="1" applyAlignment="1">
      <alignment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1"/>
  <sheetViews>
    <sheetView tabSelected="1" workbookViewId="0" topLeftCell="A1">
      <selection activeCell="P20" sqref="P20"/>
    </sheetView>
  </sheetViews>
  <sheetFormatPr defaultColWidth="9.140625" defaultRowHeight="12.75"/>
  <cols>
    <col min="1" max="9" width="4.7109375" style="0" customWidth="1"/>
    <col min="10" max="10" width="5.7109375" style="0" customWidth="1"/>
    <col min="11" max="11" width="6.8515625" style="0" customWidth="1"/>
    <col min="12" max="16384" width="4.7109375" style="0" customWidth="1"/>
  </cols>
  <sheetData>
    <row r="1" spans="1:9" s="1" customFormat="1" ht="13.5" thickBot="1">
      <c r="A1" s="23" t="s">
        <v>1</v>
      </c>
      <c r="B1" s="24"/>
      <c r="C1" s="24"/>
      <c r="D1" s="24"/>
      <c r="E1" s="24"/>
      <c r="F1" s="24"/>
      <c r="G1" s="25"/>
      <c r="H1" s="25"/>
      <c r="I1" s="26"/>
    </row>
    <row r="2" spans="1:6" ht="12.75">
      <c r="A2" s="2"/>
      <c r="B2" s="6">
        <v>0.05</v>
      </c>
      <c r="C2" s="7">
        <v>0.1</v>
      </c>
      <c r="D2" s="7">
        <v>0.15</v>
      </c>
      <c r="E2" s="7">
        <v>0.2</v>
      </c>
      <c r="F2" s="7">
        <v>0.25</v>
      </c>
    </row>
    <row r="3" spans="1:6" ht="12.75">
      <c r="A3" s="2" t="s">
        <v>0</v>
      </c>
      <c r="B3" s="8" t="s">
        <v>3</v>
      </c>
      <c r="C3" s="8" t="s">
        <v>4</v>
      </c>
      <c r="D3" s="8" t="s">
        <v>5</v>
      </c>
      <c r="E3" s="8" t="s">
        <v>7</v>
      </c>
      <c r="F3" s="8" t="s">
        <v>6</v>
      </c>
    </row>
    <row r="8" spans="1:21" ht="12.75">
      <c r="A8" s="3" t="s">
        <v>2</v>
      </c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  <c r="M8" s="3">
        <v>12</v>
      </c>
      <c r="N8" s="3">
        <v>13</v>
      </c>
      <c r="O8" s="3">
        <v>14</v>
      </c>
      <c r="P8" s="3">
        <v>15</v>
      </c>
      <c r="Q8" s="3">
        <v>16</v>
      </c>
      <c r="R8" s="3">
        <v>17</v>
      </c>
      <c r="S8" s="3">
        <v>18</v>
      </c>
      <c r="T8" s="3">
        <v>19</v>
      </c>
      <c r="U8" s="3">
        <v>20</v>
      </c>
    </row>
    <row r="9" spans="1:21" ht="12.75">
      <c r="A9" s="4" t="s">
        <v>8</v>
      </c>
      <c r="B9" s="4">
        <v>32</v>
      </c>
      <c r="C9" s="4">
        <v>64</v>
      </c>
      <c r="D9" s="4">
        <v>96</v>
      </c>
      <c r="E9" s="4">
        <v>128</v>
      </c>
      <c r="F9" s="4">
        <v>160</v>
      </c>
      <c r="G9" s="4">
        <v>192</v>
      </c>
      <c r="H9" s="4">
        <v>224</v>
      </c>
      <c r="I9" s="4">
        <v>256</v>
      </c>
      <c r="J9" s="4">
        <v>288</v>
      </c>
      <c r="K9" s="4">
        <v>320</v>
      </c>
      <c r="L9" s="4">
        <v>352</v>
      </c>
      <c r="M9" s="4">
        <v>384</v>
      </c>
      <c r="N9" s="4">
        <v>416</v>
      </c>
      <c r="O9" s="4">
        <v>448</v>
      </c>
      <c r="P9" s="4">
        <v>480</v>
      </c>
      <c r="Q9" s="4">
        <v>512</v>
      </c>
      <c r="R9" s="4">
        <v>544</v>
      </c>
      <c r="S9" s="4">
        <v>576</v>
      </c>
      <c r="T9" s="4">
        <v>608</v>
      </c>
      <c r="U9" s="4">
        <v>640</v>
      </c>
    </row>
    <row r="10" spans="1:21" ht="12.75">
      <c r="A10" s="5" t="s">
        <v>9</v>
      </c>
      <c r="B10" s="5">
        <v>0.25</v>
      </c>
      <c r="C10" s="5">
        <v>0.5</v>
      </c>
      <c r="D10" s="5">
        <v>0.75</v>
      </c>
      <c r="E10" s="5">
        <v>1</v>
      </c>
      <c r="F10" s="5">
        <v>1.25</v>
      </c>
      <c r="G10" s="5">
        <v>1.5</v>
      </c>
      <c r="H10" s="5">
        <v>1.75</v>
      </c>
      <c r="I10" s="5">
        <v>2</v>
      </c>
      <c r="J10" s="5">
        <v>2.25</v>
      </c>
      <c r="K10" s="5">
        <v>2.5</v>
      </c>
      <c r="L10" s="5">
        <v>2.75</v>
      </c>
      <c r="M10" s="5">
        <v>3</v>
      </c>
      <c r="N10" s="5">
        <v>3.25</v>
      </c>
      <c r="O10" s="5">
        <v>3.5</v>
      </c>
      <c r="P10" s="5">
        <v>3.75</v>
      </c>
      <c r="Q10" s="5">
        <v>4</v>
      </c>
      <c r="R10" s="5">
        <v>4.25</v>
      </c>
      <c r="S10" s="5">
        <v>4.5</v>
      </c>
      <c r="T10" s="5">
        <v>4.75</v>
      </c>
      <c r="U10" s="5">
        <v>5</v>
      </c>
    </row>
    <row r="16" spans="1:13" ht="12.75">
      <c r="A16" s="22"/>
      <c r="B16" s="22"/>
      <c r="C16" s="22"/>
      <c r="D16" s="22"/>
      <c r="E16" s="22"/>
      <c r="F16" s="27" t="s">
        <v>15</v>
      </c>
      <c r="G16" s="27"/>
      <c r="H16" s="27"/>
      <c r="I16" s="28"/>
      <c r="J16" s="18" t="s">
        <v>16</v>
      </c>
      <c r="K16" s="18"/>
      <c r="L16" s="18"/>
      <c r="M16" s="11"/>
    </row>
    <row r="17" spans="1:13" ht="12.75">
      <c r="A17" s="22"/>
      <c r="B17" s="22"/>
      <c r="C17" s="22"/>
      <c r="D17" s="22"/>
      <c r="E17" s="22"/>
      <c r="F17" s="4" t="s">
        <v>8</v>
      </c>
      <c r="G17" s="3" t="s">
        <v>2</v>
      </c>
      <c r="H17" s="5" t="s">
        <v>9</v>
      </c>
      <c r="I17" s="13" t="s">
        <v>14</v>
      </c>
      <c r="J17" s="4" t="s">
        <v>8</v>
      </c>
      <c r="K17" s="3" t="s">
        <v>2</v>
      </c>
      <c r="L17" s="5" t="s">
        <v>9</v>
      </c>
      <c r="M17" s="11"/>
    </row>
    <row r="18" spans="1:13" ht="12.75">
      <c r="A18" s="18" t="s">
        <v>11</v>
      </c>
      <c r="B18" s="18"/>
      <c r="C18" s="18"/>
      <c r="D18" s="18"/>
      <c r="E18" s="18"/>
      <c r="F18" s="2"/>
      <c r="G18" s="2">
        <v>9</v>
      </c>
      <c r="H18" s="2"/>
      <c r="I18" s="9"/>
      <c r="J18" s="2">
        <f>IF(F18&gt;0,F18,IF(H18&gt;0,H18*128,IF(G18&gt;0,G18*32,"0")))</f>
        <v>288</v>
      </c>
      <c r="K18" s="2">
        <f>IF(G18&gt;0,G18,IF(H18&gt;0,H18*4,IF(F18&gt;0,F18/32,"0")))</f>
        <v>9</v>
      </c>
      <c r="L18" s="2">
        <f>IF(H18&gt;0,H18,IF(G18&gt;0,G18/4,IF(F18&gt;0,F18/128,"0")))</f>
        <v>2.25</v>
      </c>
      <c r="M18" s="11"/>
    </row>
    <row r="19" spans="1:13" ht="12.75">
      <c r="A19" s="32" t="s">
        <v>10</v>
      </c>
      <c r="B19" s="33"/>
      <c r="C19" s="33"/>
      <c r="D19" s="33"/>
      <c r="E19" s="33"/>
      <c r="F19" s="33"/>
      <c r="G19" s="33"/>
      <c r="H19" s="34"/>
      <c r="I19" s="14">
        <v>10</v>
      </c>
      <c r="J19" s="19"/>
      <c r="K19" s="19"/>
      <c r="L19" s="19"/>
      <c r="M19" s="12"/>
    </row>
    <row r="20" spans="1:13" ht="12.75">
      <c r="A20" s="21" t="s">
        <v>12</v>
      </c>
      <c r="B20" s="21"/>
      <c r="C20" s="21"/>
      <c r="D20" s="21"/>
      <c r="E20" s="21"/>
      <c r="F20" s="2"/>
      <c r="G20" s="2">
        <v>2</v>
      </c>
      <c r="H20" s="2"/>
      <c r="I20" s="9"/>
      <c r="J20" s="2">
        <f>IF(F20&gt;0,F20,IF(H20&gt;0,H20*128,IF(G20&gt;0,G20*32,"0")))</f>
        <v>64</v>
      </c>
      <c r="K20" s="2">
        <f>IF(G20&gt;0,G20,IF(H20&gt;0,H20*4,IF(F20&gt;0,F20/32,"0")))</f>
        <v>2</v>
      </c>
      <c r="L20" s="2">
        <f>IF(H20&gt;0,H20,IF(G20&gt;0,G20/4,IF(F20&gt;0,F20/128,"0")))</f>
        <v>0.5</v>
      </c>
      <c r="M20" s="11"/>
    </row>
    <row r="21" spans="1:13" ht="12.75">
      <c r="A21" s="29" t="s">
        <v>17</v>
      </c>
      <c r="B21" s="30"/>
      <c r="C21" s="30"/>
      <c r="D21" s="30"/>
      <c r="E21" s="30"/>
      <c r="F21" s="30"/>
      <c r="G21" s="30"/>
      <c r="H21" s="31"/>
      <c r="I21" s="10">
        <v>5</v>
      </c>
      <c r="J21" s="20"/>
      <c r="K21" s="20"/>
      <c r="L21" s="20"/>
      <c r="M21" s="11"/>
    </row>
    <row r="22" spans="1:13" ht="12.75">
      <c r="A22" s="35" t="s">
        <v>13</v>
      </c>
      <c r="B22" s="36"/>
      <c r="C22" s="36"/>
      <c r="D22" s="36"/>
      <c r="E22" s="36"/>
      <c r="F22" s="36"/>
      <c r="G22" s="36"/>
      <c r="H22" s="36"/>
      <c r="I22" s="37"/>
      <c r="J22" s="16">
        <f>J18*(I19/100)-J20*(I21/100)</f>
        <v>25.6</v>
      </c>
      <c r="K22" s="15">
        <f>J22/32</f>
        <v>0.8</v>
      </c>
      <c r="L22" s="15">
        <f>J22/128</f>
        <v>0.2</v>
      </c>
      <c r="M22" s="11"/>
    </row>
    <row r="25" spans="2:8" ht="12.75">
      <c r="B25" s="42" t="s">
        <v>18</v>
      </c>
      <c r="C25" s="42"/>
      <c r="D25" s="42"/>
      <c r="E25" s="17"/>
      <c r="F25" s="17"/>
      <c r="G25" s="17"/>
      <c r="H25" s="17"/>
    </row>
    <row r="26" spans="2:8" ht="12.75">
      <c r="B26" s="39" t="s">
        <v>19</v>
      </c>
      <c r="C26" s="39"/>
      <c r="D26" s="39"/>
      <c r="E26" s="39"/>
      <c r="F26" s="17"/>
      <c r="G26" s="17"/>
      <c r="H26" s="17"/>
    </row>
    <row r="27" spans="2:8" ht="12.75">
      <c r="B27" s="40" t="s">
        <v>20</v>
      </c>
      <c r="C27" s="40"/>
      <c r="D27" s="40"/>
      <c r="E27" s="40"/>
      <c r="F27" s="40"/>
      <c r="G27" s="17"/>
      <c r="H27" s="17"/>
    </row>
    <row r="28" spans="2:8" ht="12.75">
      <c r="B28" s="41" t="s">
        <v>21</v>
      </c>
      <c r="C28" s="41"/>
      <c r="D28" s="41"/>
      <c r="E28" s="41"/>
      <c r="F28" s="41"/>
      <c r="G28" s="17"/>
      <c r="H28" s="17"/>
    </row>
    <row r="29" spans="2:8" ht="12.75">
      <c r="B29" s="43" t="s">
        <v>22</v>
      </c>
      <c r="C29" s="43"/>
      <c r="D29" s="43"/>
      <c r="E29" s="43"/>
      <c r="F29" s="43"/>
      <c r="G29" s="43"/>
      <c r="H29" s="17"/>
    </row>
    <row r="31" spans="2:4" ht="12.75">
      <c r="B31" s="38" t="s">
        <v>23</v>
      </c>
      <c r="C31" s="38"/>
      <c r="D31" s="38"/>
    </row>
  </sheetData>
  <mergeCells count="17">
    <mergeCell ref="A22:I22"/>
    <mergeCell ref="B31:D31"/>
    <mergeCell ref="B25:D25"/>
    <mergeCell ref="B26:E26"/>
    <mergeCell ref="B27:F27"/>
    <mergeCell ref="B28:F28"/>
    <mergeCell ref="B29:G29"/>
    <mergeCell ref="A1:I1"/>
    <mergeCell ref="F16:I16"/>
    <mergeCell ref="A21:H21"/>
    <mergeCell ref="A19:H19"/>
    <mergeCell ref="J16:L16"/>
    <mergeCell ref="J19:L19"/>
    <mergeCell ref="J21:L21"/>
    <mergeCell ref="A18:E18"/>
    <mergeCell ref="A20:E20"/>
    <mergeCell ref="A16:E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Miller</dc:creator>
  <cp:keywords/>
  <dc:description/>
  <cp:lastModifiedBy>Chris Miller</cp:lastModifiedBy>
  <dcterms:created xsi:type="dcterms:W3CDTF">2001-05-25T04:04:12Z</dcterms:created>
  <dcterms:modified xsi:type="dcterms:W3CDTF">2001-05-25T20:41:28Z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